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<sst xmlns="http://schemas.openxmlformats.org/spreadsheetml/2006/main" count="367" uniqueCount="139">
  <si>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</si>
  <si>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</si>
  <si>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</si>
  <si>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</si>
  <si>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</si>
  <si>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</si>
  <si>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</si>
  <si>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</si>
  <si>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</si>
  <si>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</si>
  <si>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</si>
  <si>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</si>
  <si>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</si>
  <si>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</si>
  <si>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</si>
  <si>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</si>
  <si>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</si>
  <si>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</si>
  <si>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</si>
  <si>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</si>
  <si>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</si>
  <si>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</si>
  <si>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</si>
  <si>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</si>
  <si>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</si>
  <si>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</si>
  <si>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</si>
  <si>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</si>
  <si>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</si>
  <si>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</si>
  <si>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</si>
  <si>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</si>
  <si>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</si>
  <si>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</si>
  <si>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</si>
  <si>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</si>
  <si>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</si>
  <si>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</si>
  <si>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</si>
  <si>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</si>
  <si>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</si>
  <si>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</si>
  <si>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</si>
  <si>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</si>
  <si>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</si>
  <si>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</si>
  <si>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</si>
  <si>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</si>
  <si>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</si>
  <si>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</si>
  <si>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</si>
  <si>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</si>
  <si>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</si>
  <si>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</si>
  <si>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</si>
  <si>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</si>
  <si>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</si>
  <si>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</si>
  <si>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</si>
  <si>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</si>
  <si>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</si>
  <si>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</si>
  <si>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</si>
  <si>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</si>
  <si>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</si>
  <si>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</si>
  <si>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</si>
  <si>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</si>
  <si>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</si>
  <si>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</si>
  <si>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</si>
  <si>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</si>
  <si>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</si>
  <si>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</si>
  <si>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</si>
  <si>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</si>
  <si>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</si>
  <si>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</si>
  <si>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</si>
  <si>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</si>
  <si>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</si>
  <si>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</si>
  <si>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</si>
  <si>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</si>
  <si>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</si>
  <si>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</si>
  <si>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</si>
  <si>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</si>
  <si>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</si>
  <si>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</si>
  <si>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</si>
  <si>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</si>
  <si>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</si>
  <si>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</si>
  <si>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</si>
  <si>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</si>
  <si>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</si>
  <si>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</si>
  <si>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</si>
  <si>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</si>
  <si>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</si>
  <si>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</si>
  <si>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</si>
  <si>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</si>
  <si>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</si>
  <si>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</si>
  <si>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</si>
  <si>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</si>
  <si>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</si>
  <si>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</si>
  <si>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</si>
  <si>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</si>
  <si>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</si>
  <si>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</si>
  <si>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</si>
  <si>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</si>
  <si>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</si>
  <si>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</si>
  <si>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州委党校2013年收入支出决算总表</t>
  </si>
  <si>
    <t>编制单位：州委党校</t>
  </si>
  <si>
    <r>
      <t>州委党校2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年收入决算表</t>
    </r>
  </si>
  <si>
    <t>编制单位：州委党校</t>
  </si>
  <si>
    <t>干部教育</t>
  </si>
  <si>
    <t>财政对工伤保险基金的补助</t>
  </si>
  <si>
    <t>财政对生育保险基金的补助</t>
  </si>
  <si>
    <t>其他教育进修及干部继续教育支出</t>
  </si>
  <si>
    <t>未归口管理的行政单位离退休</t>
  </si>
  <si>
    <t>行政单位医疗</t>
  </si>
  <si>
    <t>公务员医疗补助</t>
  </si>
  <si>
    <t>其他政府住房基金支出</t>
  </si>
  <si>
    <t>住房公积金</t>
  </si>
  <si>
    <r>
      <t>州委党校2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年支出决算表</t>
    </r>
  </si>
  <si>
    <t>州委党校2013年公共预算财政拨款收入支出决算表</t>
  </si>
  <si>
    <r>
      <t>0</t>
    </r>
    <r>
      <rPr>
        <sz val="11"/>
        <color indexed="8"/>
        <rFont val="宋体"/>
        <family val="0"/>
      </rPr>
      <t>3</t>
    </r>
  </si>
  <si>
    <r>
      <t>州委党校2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年政府性基金预算财政拨款收入支出决算表</t>
    </r>
  </si>
  <si>
    <t>编制单位：州委党校</t>
  </si>
  <si>
    <r>
      <t>州委党校2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年“三公”经费公共预算财政拨款支出情况表</t>
    </r>
  </si>
  <si>
    <t>干部教育</t>
  </si>
  <si>
    <t>编制单位：州委党校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</si>
</sst>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22">
      <selection activeCell="I35" sqref="I35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2.25390625" style="3" customWidth="1"/>
    <col min="4" max="4" width="29.125" style="3" customWidth="1"/>
    <col min="5" max="5" width="7.625" style="3" customWidth="1"/>
    <col min="6" max="6" width="14.25390625" style="3" customWidth="1"/>
    <col min="7" max="16384" width="9.00390625" style="3" customWidth="1"/>
  </cols>
  <sheetData>
    <row r="1" spans="1:5" s="5" customFormat="1" ht="22.5" customHeight="1">
      <c r="A1" s="32" t="s">
        <v>13</v>
      </c>
      <c r="B1" s="4"/>
      <c r="E1" s="4"/>
    </row>
    <row r="2" spans="1:6" ht="22.5" customHeight="1">
      <c r="A2" s="72" t="s">
        <v>118</v>
      </c>
      <c r="B2" s="72"/>
      <c r="C2" s="72"/>
      <c r="D2" s="72"/>
      <c r="E2" s="72"/>
      <c r="F2" s="72"/>
    </row>
    <row r="3" spans="1:6" ht="18" customHeight="1">
      <c r="A3" s="30"/>
      <c r="B3" s="30"/>
      <c r="C3" s="30"/>
      <c r="D3" s="30"/>
      <c r="E3" s="75" t="s">
        <v>69</v>
      </c>
      <c r="F3" s="75"/>
    </row>
    <row r="4" spans="1:6" ht="23.25" customHeight="1">
      <c r="A4" s="6" t="s">
        <v>119</v>
      </c>
      <c r="B4" s="6"/>
      <c r="C4" s="6"/>
      <c r="D4" s="6"/>
      <c r="E4" s="76" t="s">
        <v>70</v>
      </c>
      <c r="F4" s="77"/>
    </row>
    <row r="5" spans="1:6" ht="21.75" customHeight="1">
      <c r="A5" s="73" t="s">
        <v>1</v>
      </c>
      <c r="B5" s="73"/>
      <c r="C5" s="74"/>
      <c r="D5" s="73" t="s">
        <v>2</v>
      </c>
      <c r="E5" s="73"/>
      <c r="F5" s="73"/>
    </row>
    <row r="6" spans="1:6" ht="21.75" customHeight="1">
      <c r="A6" s="7" t="s">
        <v>3</v>
      </c>
      <c r="B6" s="15" t="s">
        <v>4</v>
      </c>
      <c r="C6" s="15" t="s">
        <v>6</v>
      </c>
      <c r="D6" s="7" t="s">
        <v>7</v>
      </c>
      <c r="E6" s="15" t="s">
        <v>4</v>
      </c>
      <c r="F6" s="15" t="s">
        <v>6</v>
      </c>
    </row>
    <row r="7" spans="1:6" ht="21.75" customHeight="1">
      <c r="A7" s="15" t="s">
        <v>5</v>
      </c>
      <c r="B7" s="15"/>
      <c r="C7" s="7">
        <v>1</v>
      </c>
      <c r="D7" s="15" t="s">
        <v>5</v>
      </c>
      <c r="E7" s="15"/>
      <c r="F7" s="7">
        <v>1</v>
      </c>
    </row>
    <row r="8" spans="1:6" ht="21.75" customHeight="1">
      <c r="A8" s="33" t="s">
        <v>88</v>
      </c>
      <c r="B8" s="21">
        <v>1</v>
      </c>
      <c r="C8" s="22">
        <v>15057413.28</v>
      </c>
      <c r="D8" s="2" t="s">
        <v>16</v>
      </c>
      <c r="E8" s="21">
        <v>28</v>
      </c>
      <c r="F8" s="22"/>
    </row>
    <row r="9" spans="1:6" ht="21.75" customHeight="1">
      <c r="A9" s="33" t="s">
        <v>89</v>
      </c>
      <c r="B9" s="23">
        <v>2</v>
      </c>
      <c r="C9" s="8">
        <v>38735.31</v>
      </c>
      <c r="D9" s="1" t="s">
        <v>17</v>
      </c>
      <c r="E9" s="23">
        <v>29</v>
      </c>
      <c r="F9" s="8"/>
    </row>
    <row r="10" spans="1:6" ht="21.75" customHeight="1">
      <c r="A10" s="8" t="s">
        <v>19</v>
      </c>
      <c r="B10" s="21">
        <v>3</v>
      </c>
      <c r="C10" s="8"/>
      <c r="D10" s="1" t="s">
        <v>18</v>
      </c>
      <c r="E10" s="21">
        <v>30</v>
      </c>
      <c r="F10" s="8"/>
    </row>
    <row r="11" spans="1:6" ht="21.75" customHeight="1">
      <c r="A11" s="8" t="s">
        <v>21</v>
      </c>
      <c r="B11" s="23">
        <v>4</v>
      </c>
      <c r="C11" s="8">
        <v>1191791</v>
      </c>
      <c r="D11" s="1" t="s">
        <v>20</v>
      </c>
      <c r="E11" s="23">
        <v>31</v>
      </c>
      <c r="F11" s="8"/>
    </row>
    <row r="12" spans="1:6" ht="21.75" customHeight="1">
      <c r="A12" s="8" t="s">
        <v>23</v>
      </c>
      <c r="B12" s="21">
        <v>5</v>
      </c>
      <c r="C12" s="8"/>
      <c r="D12" s="1" t="s">
        <v>22</v>
      </c>
      <c r="E12" s="21">
        <v>32</v>
      </c>
      <c r="F12" s="8">
        <v>17417029.1</v>
      </c>
    </row>
    <row r="13" spans="1:6" ht="21.75" customHeight="1">
      <c r="A13" s="8" t="s">
        <v>25</v>
      </c>
      <c r="B13" s="23">
        <v>6</v>
      </c>
      <c r="C13" s="8"/>
      <c r="D13" s="1" t="s">
        <v>24</v>
      </c>
      <c r="E13" s="23">
        <v>33</v>
      </c>
      <c r="F13" s="8"/>
    </row>
    <row r="14" spans="1:6" ht="21.75" customHeight="1">
      <c r="A14" s="8" t="s">
        <v>27</v>
      </c>
      <c r="B14" s="21">
        <v>7</v>
      </c>
      <c r="C14" s="8">
        <v>5571049.6</v>
      </c>
      <c r="D14" s="8" t="s">
        <v>26</v>
      </c>
      <c r="E14" s="21">
        <v>34</v>
      </c>
      <c r="F14" s="8"/>
    </row>
    <row r="15" spans="2:6" ht="21.75" customHeight="1">
      <c r="B15" s="23">
        <v>8</v>
      </c>
      <c r="C15" s="8"/>
      <c r="D15" s="8" t="s">
        <v>28</v>
      </c>
      <c r="E15" s="23">
        <v>35</v>
      </c>
      <c r="F15" s="8">
        <v>2161743</v>
      </c>
    </row>
    <row r="16" spans="1:6" ht="21.75" customHeight="1">
      <c r="A16" s="8"/>
      <c r="B16" s="21">
        <v>9</v>
      </c>
      <c r="C16" s="8"/>
      <c r="D16" s="8" t="s">
        <v>29</v>
      </c>
      <c r="E16" s="21">
        <v>36</v>
      </c>
      <c r="F16" s="8">
        <v>517297.51</v>
      </c>
    </row>
    <row r="17" spans="1:6" ht="21.75" customHeight="1">
      <c r="A17" s="8"/>
      <c r="B17" s="23">
        <v>10</v>
      </c>
      <c r="C17" s="8"/>
      <c r="D17" s="8" t="s">
        <v>30</v>
      </c>
      <c r="E17" s="23">
        <v>37</v>
      </c>
      <c r="F17" s="8"/>
    </row>
    <row r="18" spans="1:6" ht="21.75" customHeight="1">
      <c r="A18" s="8"/>
      <c r="B18" s="21">
        <v>11</v>
      </c>
      <c r="C18" s="8"/>
      <c r="D18" s="8" t="s">
        <v>31</v>
      </c>
      <c r="E18" s="21">
        <v>38</v>
      </c>
      <c r="F18" s="8">
        <v>38735.31</v>
      </c>
    </row>
    <row r="19" spans="1:6" ht="21.75" customHeight="1">
      <c r="A19" s="8"/>
      <c r="B19" s="23">
        <v>12</v>
      </c>
      <c r="C19" s="8"/>
      <c r="D19" s="8" t="s">
        <v>32</v>
      </c>
      <c r="E19" s="23">
        <v>39</v>
      </c>
      <c r="F19" s="8"/>
    </row>
    <row r="20" spans="1:6" ht="21.75" customHeight="1">
      <c r="A20" s="8"/>
      <c r="B20" s="21">
        <v>13</v>
      </c>
      <c r="C20" s="8"/>
      <c r="D20" s="8" t="s">
        <v>33</v>
      </c>
      <c r="E20" s="21">
        <v>40</v>
      </c>
      <c r="F20" s="8"/>
    </row>
    <row r="21" spans="1:6" ht="21.75" customHeight="1">
      <c r="A21" s="20"/>
      <c r="B21" s="23">
        <v>14</v>
      </c>
      <c r="C21" s="8"/>
      <c r="D21" s="8" t="s">
        <v>34</v>
      </c>
      <c r="E21" s="23">
        <v>41</v>
      </c>
      <c r="F21" s="8"/>
    </row>
    <row r="22" spans="1:6" ht="21.75" customHeight="1">
      <c r="A22" s="10"/>
      <c r="B22" s="21">
        <v>15</v>
      </c>
      <c r="C22" s="22"/>
      <c r="D22" s="8" t="s">
        <v>35</v>
      </c>
      <c r="E22" s="21">
        <v>42</v>
      </c>
      <c r="F22" s="22"/>
    </row>
    <row r="23" spans="1:6" ht="21.75" customHeight="1">
      <c r="A23" s="20"/>
      <c r="B23" s="23">
        <v>16</v>
      </c>
      <c r="C23" s="8"/>
      <c r="D23" s="8" t="s">
        <v>36</v>
      </c>
      <c r="E23" s="23">
        <v>43</v>
      </c>
      <c r="F23" s="8"/>
    </row>
    <row r="24" spans="1:6" ht="21.75" customHeight="1">
      <c r="A24" s="20"/>
      <c r="B24" s="23">
        <v>17</v>
      </c>
      <c r="C24" s="8"/>
      <c r="D24" s="8" t="s">
        <v>37</v>
      </c>
      <c r="E24" s="21">
        <v>44</v>
      </c>
      <c r="F24" s="8"/>
    </row>
    <row r="25" spans="1:6" ht="21.75" customHeight="1">
      <c r="A25" s="8"/>
      <c r="B25" s="21">
        <v>18</v>
      </c>
      <c r="C25" s="12"/>
      <c r="D25" s="24" t="s">
        <v>38</v>
      </c>
      <c r="E25" s="25">
        <v>45</v>
      </c>
      <c r="F25" s="12"/>
    </row>
    <row r="26" spans="1:6" ht="21.75" customHeight="1">
      <c r="A26" s="24"/>
      <c r="B26" s="25">
        <v>19</v>
      </c>
      <c r="C26" s="24"/>
      <c r="D26" s="24" t="s">
        <v>39</v>
      </c>
      <c r="E26" s="26">
        <v>46</v>
      </c>
      <c r="F26" s="24"/>
    </row>
    <row r="27" spans="1:6" ht="21.75" customHeight="1">
      <c r="A27" s="24"/>
      <c r="B27" s="26">
        <v>20</v>
      </c>
      <c r="C27" s="24"/>
      <c r="D27" s="24" t="s">
        <v>40</v>
      </c>
      <c r="E27" s="25">
        <v>47</v>
      </c>
      <c r="F27" s="24">
        <v>357348.96</v>
      </c>
    </row>
    <row r="28" spans="1:6" ht="21.75" customHeight="1">
      <c r="A28" s="24"/>
      <c r="B28" s="25">
        <v>21</v>
      </c>
      <c r="C28" s="24"/>
      <c r="D28" s="24" t="s">
        <v>41</v>
      </c>
      <c r="E28" s="26">
        <v>48</v>
      </c>
      <c r="F28" s="24"/>
    </row>
    <row r="29" spans="1:6" ht="21.75" customHeight="1">
      <c r="A29" s="24"/>
      <c r="B29" s="26">
        <v>22</v>
      </c>
      <c r="C29" s="24"/>
      <c r="D29" s="24" t="s">
        <v>42</v>
      </c>
      <c r="E29" s="25">
        <v>49</v>
      </c>
      <c r="F29" s="24"/>
    </row>
    <row r="30" spans="1:6" ht="21.75" customHeight="1">
      <c r="A30" s="24"/>
      <c r="B30" s="25">
        <v>23</v>
      </c>
      <c r="C30" s="24"/>
      <c r="D30" s="24" t="s">
        <v>43</v>
      </c>
      <c r="E30" s="26">
        <v>50</v>
      </c>
      <c r="F30" s="24"/>
    </row>
    <row r="31" spans="1:6" ht="21.75" customHeight="1">
      <c r="A31" s="11" t="s">
        <v>11</v>
      </c>
      <c r="B31" s="26">
        <v>24</v>
      </c>
      <c r="C31" s="9">
        <v>21820253.88</v>
      </c>
      <c r="D31" s="11" t="s">
        <v>12</v>
      </c>
      <c r="E31" s="16">
        <v>51</v>
      </c>
      <c r="F31" s="9">
        <f>SUM(F12:F30)</f>
        <v>20492153.880000003</v>
      </c>
    </row>
    <row r="32" spans="1:6" ht="26.25" customHeight="1">
      <c r="A32" s="8" t="s">
        <v>14</v>
      </c>
      <c r="B32" s="25">
        <v>25</v>
      </c>
      <c r="C32" s="8"/>
      <c r="D32" s="8" t="s">
        <v>44</v>
      </c>
      <c r="E32" s="26">
        <v>52</v>
      </c>
      <c r="F32" s="8"/>
    </row>
    <row r="33" spans="1:6" ht="26.25" customHeight="1">
      <c r="A33" s="8" t="s">
        <v>15</v>
      </c>
      <c r="B33" s="26">
        <v>26</v>
      </c>
      <c r="C33" s="8">
        <v>1461724.43</v>
      </c>
      <c r="D33" s="8" t="s">
        <v>45</v>
      </c>
      <c r="E33" s="16">
        <v>53</v>
      </c>
      <c r="F33" s="8">
        <v>2789824.43</v>
      </c>
    </row>
    <row r="34" spans="1:6" ht="26.25" customHeight="1">
      <c r="A34" s="11" t="s">
        <v>0</v>
      </c>
      <c r="B34" s="25">
        <v>27</v>
      </c>
      <c r="C34" s="8">
        <f>C31+C33</f>
        <v>23281978.31</v>
      </c>
      <c r="D34" s="11" t="s">
        <v>0</v>
      </c>
      <c r="E34" s="26">
        <v>54</v>
      </c>
      <c r="F34" s="8">
        <f>F31+F33</f>
        <v>23281978.310000002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9" sqref="D9:D17"/>
    </sheetView>
  </sheetViews>
  <sheetFormatPr defaultColWidth="9.00390625" defaultRowHeight="14.25"/>
  <cols>
    <col min="1" max="3" width="4.875" style="3" customWidth="1"/>
    <col min="4" max="4" width="13.25390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81" t="s">
        <v>84</v>
      </c>
      <c r="B1" s="82"/>
      <c r="C1" s="82"/>
    </row>
    <row r="2" spans="1:11" ht="29.25" customHeight="1">
      <c r="A2" s="83" t="s">
        <v>120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104</v>
      </c>
    </row>
    <row r="4" spans="1:11" ht="18" customHeight="1">
      <c r="A4" s="84" t="s">
        <v>121</v>
      </c>
      <c r="B4" s="84"/>
      <c r="C4" s="84"/>
      <c r="D4" s="84"/>
      <c r="E4" s="51"/>
      <c r="F4" s="51"/>
      <c r="G4" s="51"/>
      <c r="H4" s="53"/>
      <c r="I4" s="51"/>
      <c r="J4" s="51"/>
      <c r="K4" s="52" t="s">
        <v>71</v>
      </c>
    </row>
    <row r="5" spans="1:11" ht="24" customHeight="1">
      <c r="A5" s="80" t="s">
        <v>3</v>
      </c>
      <c r="B5" s="80" t="s">
        <v>47</v>
      </c>
      <c r="C5" s="80" t="s">
        <v>47</v>
      </c>
      <c r="D5" s="80" t="s">
        <v>47</v>
      </c>
      <c r="E5" s="85" t="s">
        <v>72</v>
      </c>
      <c r="F5" s="85" t="s">
        <v>73</v>
      </c>
      <c r="G5" s="85" t="s">
        <v>74</v>
      </c>
      <c r="H5" s="86" t="s">
        <v>75</v>
      </c>
      <c r="I5" s="85" t="s">
        <v>76</v>
      </c>
      <c r="J5" s="85" t="s">
        <v>77</v>
      </c>
      <c r="K5" s="86" t="s">
        <v>78</v>
      </c>
    </row>
    <row r="6" spans="1:11" ht="47.25" customHeight="1">
      <c r="A6" s="85" t="s">
        <v>52</v>
      </c>
      <c r="B6" s="85" t="s">
        <v>47</v>
      </c>
      <c r="C6" s="85" t="s">
        <v>47</v>
      </c>
      <c r="D6" s="45" t="s">
        <v>79</v>
      </c>
      <c r="E6" s="85" t="s">
        <v>47</v>
      </c>
      <c r="F6" s="85" t="s">
        <v>47</v>
      </c>
      <c r="G6" s="85" t="s">
        <v>47</v>
      </c>
      <c r="H6" s="87"/>
      <c r="I6" s="85" t="s">
        <v>47</v>
      </c>
      <c r="J6" s="85" t="s">
        <v>47</v>
      </c>
      <c r="K6" s="87"/>
    </row>
    <row r="7" spans="1:11" ht="18" customHeight="1">
      <c r="A7" s="80" t="s">
        <v>8</v>
      </c>
      <c r="B7" s="80" t="s">
        <v>9</v>
      </c>
      <c r="C7" s="80" t="s">
        <v>10</v>
      </c>
      <c r="D7" s="46" t="s">
        <v>58</v>
      </c>
      <c r="E7" s="47" t="s">
        <v>59</v>
      </c>
      <c r="F7" s="47" t="s">
        <v>60</v>
      </c>
      <c r="G7" s="47" t="s">
        <v>61</v>
      </c>
      <c r="H7" s="47" t="s">
        <v>62</v>
      </c>
      <c r="I7" s="47" t="s">
        <v>64</v>
      </c>
      <c r="J7" s="47" t="s">
        <v>65</v>
      </c>
      <c r="K7" s="47" t="s">
        <v>66</v>
      </c>
    </row>
    <row r="8" spans="1:11" ht="18" customHeight="1">
      <c r="A8" s="80" t="s">
        <v>47</v>
      </c>
      <c r="B8" s="80" t="s">
        <v>47</v>
      </c>
      <c r="C8" s="80" t="s">
        <v>47</v>
      </c>
      <c r="D8" s="46" t="s">
        <v>54</v>
      </c>
      <c r="E8" s="48">
        <f>E9+E10+E11+E12+E13+E14+E15+E16+E17</f>
        <v>21820253.880000003</v>
      </c>
      <c r="F8" s="48">
        <f>F9+F10+F11+F12+F13+F14+F15+F16+F17</f>
        <v>10557413.280000001</v>
      </c>
      <c r="G8" s="49"/>
      <c r="H8" s="48">
        <f>H9+H10+H11+H12+H13+H14+H15+H16+H17</f>
        <v>1191791</v>
      </c>
      <c r="I8" s="49"/>
      <c r="J8" s="49"/>
      <c r="K8" s="48">
        <f>K9+K10+K11+K12+K13+K14+K15+K16+K17</f>
        <v>5571049.6</v>
      </c>
    </row>
    <row r="9" spans="1:11" ht="16.5" customHeight="1">
      <c r="A9" s="79">
        <v>2050802</v>
      </c>
      <c r="B9" s="79"/>
      <c r="C9" s="79"/>
      <c r="D9" s="50" t="s">
        <v>122</v>
      </c>
      <c r="E9" s="48">
        <v>13745129.1</v>
      </c>
      <c r="F9" s="48">
        <v>6982288.5</v>
      </c>
      <c r="G9" s="49"/>
      <c r="H9" s="49">
        <v>1191791</v>
      </c>
      <c r="I9" s="49"/>
      <c r="J9" s="49"/>
      <c r="K9" s="49">
        <v>5571049.6</v>
      </c>
    </row>
    <row r="10" spans="1:11" ht="16.5" customHeight="1">
      <c r="A10" s="88">
        <v>2050899</v>
      </c>
      <c r="B10" s="89"/>
      <c r="C10" s="90"/>
      <c r="D10" s="50" t="s">
        <v>125</v>
      </c>
      <c r="E10" s="48">
        <v>5000000</v>
      </c>
      <c r="F10" s="48">
        <v>500000</v>
      </c>
      <c r="G10" s="49"/>
      <c r="H10" s="49"/>
      <c r="I10" s="49"/>
      <c r="J10" s="49"/>
      <c r="K10" s="49"/>
    </row>
    <row r="11" spans="1:11" ht="16.5" customHeight="1">
      <c r="A11" s="79">
        <v>2080304</v>
      </c>
      <c r="B11" s="79"/>
      <c r="C11" s="79"/>
      <c r="D11" s="50" t="s">
        <v>123</v>
      </c>
      <c r="E11" s="48">
        <v>14555.88</v>
      </c>
      <c r="F11" s="48">
        <v>14555.88</v>
      </c>
      <c r="G11" s="49"/>
      <c r="H11" s="49"/>
      <c r="I11" s="49"/>
      <c r="J11" s="49"/>
      <c r="K11" s="49"/>
    </row>
    <row r="12" spans="1:11" ht="16.5" customHeight="1">
      <c r="A12" s="79">
        <v>2080305</v>
      </c>
      <c r="B12" s="79"/>
      <c r="C12" s="79"/>
      <c r="D12" s="50" t="s">
        <v>124</v>
      </c>
      <c r="E12" s="48">
        <v>23289.36</v>
      </c>
      <c r="F12" s="48">
        <v>23289.36</v>
      </c>
      <c r="G12" s="49"/>
      <c r="H12" s="49"/>
      <c r="I12" s="49"/>
      <c r="J12" s="49"/>
      <c r="K12" s="49"/>
    </row>
    <row r="13" spans="1:11" ht="16.5" customHeight="1">
      <c r="A13" s="79">
        <v>2080504</v>
      </c>
      <c r="B13" s="79"/>
      <c r="C13" s="79"/>
      <c r="D13" s="50" t="s">
        <v>126</v>
      </c>
      <c r="E13" s="48">
        <v>2123897.76</v>
      </c>
      <c r="F13" s="48">
        <v>2123897.76</v>
      </c>
      <c r="G13" s="49"/>
      <c r="H13" s="49"/>
      <c r="I13" s="49"/>
      <c r="J13" s="49"/>
      <c r="K13" s="49"/>
    </row>
    <row r="14" spans="1:11" ht="16.5" customHeight="1">
      <c r="A14" s="79">
        <v>2100501</v>
      </c>
      <c r="B14" s="79"/>
      <c r="C14" s="79"/>
      <c r="D14" s="50" t="s">
        <v>127</v>
      </c>
      <c r="E14" s="48">
        <v>315787</v>
      </c>
      <c r="F14" s="48">
        <v>315787</v>
      </c>
      <c r="G14" s="49"/>
      <c r="H14" s="49"/>
      <c r="I14" s="49"/>
      <c r="J14" s="49"/>
      <c r="K14" s="49"/>
    </row>
    <row r="15" spans="1:11" ht="16.5" customHeight="1">
      <c r="A15" s="79">
        <v>2100503</v>
      </c>
      <c r="B15" s="79"/>
      <c r="C15" s="79"/>
      <c r="D15" s="50" t="s">
        <v>128</v>
      </c>
      <c r="E15" s="48">
        <v>201510.51</v>
      </c>
      <c r="F15" s="48">
        <v>201510.51</v>
      </c>
      <c r="G15" s="49"/>
      <c r="H15" s="49"/>
      <c r="I15" s="49"/>
      <c r="J15" s="49"/>
      <c r="K15" s="49"/>
    </row>
    <row r="16" spans="1:11" ht="16.5" customHeight="1">
      <c r="A16" s="79">
        <v>2120799</v>
      </c>
      <c r="B16" s="79"/>
      <c r="C16" s="79"/>
      <c r="D16" s="50" t="s">
        <v>129</v>
      </c>
      <c r="E16" s="48">
        <v>38735.31</v>
      </c>
      <c r="F16" s="48">
        <v>38735.31</v>
      </c>
      <c r="G16" s="49"/>
      <c r="H16" s="49"/>
      <c r="I16" s="49"/>
      <c r="J16" s="49"/>
      <c r="K16" s="49"/>
    </row>
    <row r="17" spans="1:11" ht="16.5" customHeight="1">
      <c r="A17" s="79">
        <v>2210201</v>
      </c>
      <c r="B17" s="79"/>
      <c r="C17" s="79"/>
      <c r="D17" s="50" t="s">
        <v>130</v>
      </c>
      <c r="E17" s="48">
        <v>357348.96</v>
      </c>
      <c r="F17" s="48">
        <v>357348.96</v>
      </c>
      <c r="G17" s="49"/>
      <c r="H17" s="49"/>
      <c r="I17" s="49"/>
      <c r="J17" s="49"/>
      <c r="K17" s="49"/>
    </row>
    <row r="18" spans="1:11" ht="16.5" customHeight="1">
      <c r="A18" s="79"/>
      <c r="B18" s="79"/>
      <c r="C18" s="79"/>
      <c r="D18" s="50"/>
      <c r="E18" s="48"/>
      <c r="F18" s="48"/>
      <c r="G18" s="49"/>
      <c r="H18" s="49"/>
      <c r="I18" s="49"/>
      <c r="J18" s="49"/>
      <c r="K18" s="49"/>
    </row>
    <row r="19" spans="1:11" ht="16.5" customHeight="1">
      <c r="A19" s="78"/>
      <c r="B19" s="78"/>
      <c r="C19" s="78"/>
      <c r="D19" s="50"/>
      <c r="E19" s="48"/>
      <c r="F19" s="48"/>
      <c r="G19" s="49"/>
      <c r="H19" s="49"/>
      <c r="I19" s="49"/>
      <c r="J19" s="49"/>
      <c r="K19" s="49"/>
    </row>
    <row r="20" spans="1:11" ht="16.5" customHeight="1">
      <c r="A20" s="78"/>
      <c r="B20" s="78"/>
      <c r="C20" s="78"/>
      <c r="D20" s="50"/>
      <c r="E20" s="48"/>
      <c r="F20" s="48"/>
      <c r="G20" s="49"/>
      <c r="H20" s="49"/>
      <c r="I20" s="49"/>
      <c r="J20" s="49"/>
      <c r="K20" s="49"/>
    </row>
    <row r="21" spans="1:11" ht="16.5" customHeight="1">
      <c r="A21" s="78"/>
      <c r="B21" s="78"/>
      <c r="C21" s="78"/>
      <c r="D21" s="50"/>
      <c r="E21" s="48"/>
      <c r="F21" s="48"/>
      <c r="G21" s="49"/>
      <c r="H21" s="49"/>
      <c r="I21" s="49"/>
      <c r="J21" s="49"/>
      <c r="K21" s="49"/>
    </row>
    <row r="22" spans="1:11" ht="16.5" customHeight="1">
      <c r="A22" s="78"/>
      <c r="B22" s="78"/>
      <c r="C22" s="78"/>
      <c r="D22" s="50"/>
      <c r="E22" s="48"/>
      <c r="F22" s="48"/>
      <c r="G22" s="49"/>
      <c r="H22" s="49"/>
      <c r="I22" s="49"/>
      <c r="J22" s="49"/>
      <c r="K22" s="48"/>
    </row>
    <row r="23" spans="1:11" ht="16.5" customHeight="1">
      <c r="A23" s="78"/>
      <c r="B23" s="78"/>
      <c r="C23" s="78"/>
      <c r="D23" s="50"/>
      <c r="E23" s="48"/>
      <c r="F23" s="48"/>
      <c r="G23" s="49"/>
      <c r="H23" s="49"/>
      <c r="I23" s="49"/>
      <c r="J23" s="49"/>
      <c r="K23" s="48"/>
    </row>
    <row r="24" spans="1:11" ht="16.5" customHeight="1">
      <c r="A24" s="78"/>
      <c r="B24" s="78"/>
      <c r="C24" s="78"/>
      <c r="D24" s="50"/>
      <c r="E24" s="48"/>
      <c r="F24" s="48"/>
      <c r="G24" s="49"/>
      <c r="H24" s="49"/>
      <c r="I24" s="49"/>
      <c r="J24" s="49"/>
      <c r="K24" s="49"/>
    </row>
    <row r="25" spans="1:11" ht="16.5" customHeight="1">
      <c r="A25" s="78"/>
      <c r="B25" s="78"/>
      <c r="C25" s="78"/>
      <c r="D25" s="50"/>
      <c r="E25" s="48"/>
      <c r="F25" s="49"/>
      <c r="G25" s="49"/>
      <c r="H25" s="49"/>
      <c r="I25" s="49"/>
      <c r="J25" s="49"/>
      <c r="K25" s="48"/>
    </row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19.5" customHeight="1"/>
    <row r="241" ht="19.5" customHeight="1"/>
    <row r="242" ht="19.5" customHeight="1"/>
    <row r="243" ht="19.5" customHeight="1"/>
  </sheetData>
  <sheetProtection/>
  <mergeCells count="32">
    <mergeCell ref="J5:J6"/>
    <mergeCell ref="K5:K6"/>
    <mergeCell ref="A11:C11"/>
    <mergeCell ref="A12:C12"/>
    <mergeCell ref="A10:C10"/>
    <mergeCell ref="F5:F6"/>
    <mergeCell ref="G5:G6"/>
    <mergeCell ref="H5:H6"/>
    <mergeCell ref="I5:I6"/>
    <mergeCell ref="A9:C9"/>
    <mergeCell ref="A1:C1"/>
    <mergeCell ref="A16:C16"/>
    <mergeCell ref="A17:C17"/>
    <mergeCell ref="A13:C13"/>
    <mergeCell ref="A14:C14"/>
    <mergeCell ref="A2:K2"/>
    <mergeCell ref="A4:D4"/>
    <mergeCell ref="A5:D5"/>
    <mergeCell ref="E5:E6"/>
    <mergeCell ref="A6:C6"/>
    <mergeCell ref="A19:C19"/>
    <mergeCell ref="A18:C18"/>
    <mergeCell ref="A7:A8"/>
    <mergeCell ref="B7:B8"/>
    <mergeCell ref="C7:C8"/>
    <mergeCell ref="A15:C15"/>
    <mergeCell ref="A24:C24"/>
    <mergeCell ref="A25:C25"/>
    <mergeCell ref="A21:C21"/>
    <mergeCell ref="A20:C20"/>
    <mergeCell ref="A22:C22"/>
    <mergeCell ref="A23:C23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3" width="6.00390625" style="3" customWidth="1"/>
    <col min="4" max="4" width="21.75390625" style="3" customWidth="1"/>
    <col min="5" max="10" width="13.25390625" style="3" customWidth="1"/>
    <col min="11" max="16384" width="9.00390625" style="3" customWidth="1"/>
  </cols>
  <sheetData>
    <row r="1" spans="1:3" ht="20.25" customHeight="1">
      <c r="A1" s="82" t="s">
        <v>85</v>
      </c>
      <c r="B1" s="82"/>
      <c r="C1" s="82"/>
    </row>
    <row r="2" spans="1:10" ht="36" customHeight="1">
      <c r="A2" s="83" t="s">
        <v>131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" customHeight="1">
      <c r="A3" s="51"/>
      <c r="B3" s="51"/>
      <c r="C3" s="51"/>
      <c r="D3" s="51"/>
      <c r="E3" s="51"/>
      <c r="F3" s="51"/>
      <c r="G3" s="51"/>
      <c r="H3" s="51"/>
      <c r="I3" s="51"/>
      <c r="J3" s="52" t="s">
        <v>105</v>
      </c>
    </row>
    <row r="4" spans="1:10" ht="18" customHeight="1">
      <c r="A4" s="91" t="s">
        <v>138</v>
      </c>
      <c r="B4" s="91"/>
      <c r="C4" s="91"/>
      <c r="D4" s="91"/>
      <c r="E4" s="51"/>
      <c r="F4" s="53"/>
      <c r="G4" s="51"/>
      <c r="H4" s="51"/>
      <c r="I4" s="51"/>
      <c r="J4" s="52" t="s">
        <v>71</v>
      </c>
    </row>
    <row r="5" spans="1:10" ht="18" customHeight="1">
      <c r="A5" s="80" t="s">
        <v>3</v>
      </c>
      <c r="B5" s="80" t="s">
        <v>47</v>
      </c>
      <c r="C5" s="80" t="s">
        <v>47</v>
      </c>
      <c r="D5" s="80" t="s">
        <v>47</v>
      </c>
      <c r="E5" s="85" t="s">
        <v>80</v>
      </c>
      <c r="F5" s="85" t="s">
        <v>56</v>
      </c>
      <c r="G5" s="85" t="s">
        <v>57</v>
      </c>
      <c r="H5" s="85" t="s">
        <v>81</v>
      </c>
      <c r="I5" s="85" t="s">
        <v>82</v>
      </c>
      <c r="J5" s="85" t="s">
        <v>83</v>
      </c>
    </row>
    <row r="6" spans="1:10" ht="15" customHeight="1">
      <c r="A6" s="85" t="s">
        <v>52</v>
      </c>
      <c r="B6" s="85" t="s">
        <v>47</v>
      </c>
      <c r="C6" s="85" t="s">
        <v>47</v>
      </c>
      <c r="D6" s="80" t="s">
        <v>79</v>
      </c>
      <c r="E6" s="85" t="s">
        <v>47</v>
      </c>
      <c r="F6" s="85" t="s">
        <v>47</v>
      </c>
      <c r="G6" s="85" t="s">
        <v>47</v>
      </c>
      <c r="H6" s="85" t="s">
        <v>47</v>
      </c>
      <c r="I6" s="85" t="s">
        <v>47</v>
      </c>
      <c r="J6" s="85" t="s">
        <v>47</v>
      </c>
    </row>
    <row r="7" spans="1:10" ht="15" customHeight="1">
      <c r="A7" s="85" t="s">
        <v>47</v>
      </c>
      <c r="B7" s="85" t="s">
        <v>47</v>
      </c>
      <c r="C7" s="85" t="s">
        <v>47</v>
      </c>
      <c r="D7" s="80" t="s">
        <v>47</v>
      </c>
      <c r="E7" s="85" t="s">
        <v>47</v>
      </c>
      <c r="F7" s="85" t="s">
        <v>47</v>
      </c>
      <c r="G7" s="85" t="s">
        <v>47</v>
      </c>
      <c r="H7" s="85" t="s">
        <v>47</v>
      </c>
      <c r="I7" s="85" t="s">
        <v>47</v>
      </c>
      <c r="J7" s="85" t="s">
        <v>47</v>
      </c>
    </row>
    <row r="8" spans="1:10" ht="15" customHeight="1">
      <c r="A8" s="85" t="s">
        <v>47</v>
      </c>
      <c r="B8" s="85" t="s">
        <v>47</v>
      </c>
      <c r="C8" s="85" t="s">
        <v>47</v>
      </c>
      <c r="D8" s="80" t="s">
        <v>47</v>
      </c>
      <c r="E8" s="85" t="s">
        <v>47</v>
      </c>
      <c r="F8" s="85" t="s">
        <v>47</v>
      </c>
      <c r="G8" s="85" t="s">
        <v>47</v>
      </c>
      <c r="H8" s="85" t="s">
        <v>47</v>
      </c>
      <c r="I8" s="85" t="s">
        <v>47</v>
      </c>
      <c r="J8" s="85" t="s">
        <v>47</v>
      </c>
    </row>
    <row r="9" spans="1:10" ht="18" customHeight="1">
      <c r="A9" s="80" t="s">
        <v>8</v>
      </c>
      <c r="B9" s="80" t="s">
        <v>9</v>
      </c>
      <c r="C9" s="80" t="s">
        <v>10</v>
      </c>
      <c r="D9" s="46" t="s">
        <v>58</v>
      </c>
      <c r="E9" s="47" t="s">
        <v>59</v>
      </c>
      <c r="F9" s="47" t="s">
        <v>60</v>
      </c>
      <c r="G9" s="47" t="s">
        <v>61</v>
      </c>
      <c r="H9" s="47" t="s">
        <v>62</v>
      </c>
      <c r="I9" s="47" t="s">
        <v>63</v>
      </c>
      <c r="J9" s="47" t="s">
        <v>64</v>
      </c>
    </row>
    <row r="10" spans="1:10" ht="18" customHeight="1">
      <c r="A10" s="80" t="s">
        <v>47</v>
      </c>
      <c r="B10" s="80" t="s">
        <v>47</v>
      </c>
      <c r="C10" s="80" t="s">
        <v>47</v>
      </c>
      <c r="D10" s="46" t="s">
        <v>54</v>
      </c>
      <c r="E10" s="48">
        <f>E11+E12+E13+E14+E15+E16+E17+E18+E19</f>
        <v>20492153.880000003</v>
      </c>
      <c r="F10" s="48">
        <f>F11+F12+F13+F14+F15+F16+F17+F18+F19</f>
        <v>9104157.98</v>
      </c>
      <c r="G10" s="48">
        <f>G11+G12+G13+G14+G15+G16+G17+G18+G19</f>
        <v>11387995.9</v>
      </c>
      <c r="H10" s="49"/>
      <c r="I10" s="49"/>
      <c r="J10" s="49" t="s">
        <v>47</v>
      </c>
    </row>
    <row r="11" spans="1:10" ht="18" customHeight="1">
      <c r="A11" s="79">
        <v>2050802</v>
      </c>
      <c r="B11" s="79"/>
      <c r="C11" s="79"/>
      <c r="D11" s="50" t="s">
        <v>122</v>
      </c>
      <c r="E11" s="48">
        <f>F11+G11</f>
        <v>10957029.100000001</v>
      </c>
      <c r="F11" s="48">
        <v>6029033.2</v>
      </c>
      <c r="G11" s="48">
        <v>4927995.9</v>
      </c>
      <c r="H11" s="49"/>
      <c r="I11" s="49"/>
      <c r="J11" s="49"/>
    </row>
    <row r="12" spans="1:10" ht="18" customHeight="1">
      <c r="A12" s="88">
        <v>2050899</v>
      </c>
      <c r="B12" s="89"/>
      <c r="C12" s="90"/>
      <c r="D12" s="50" t="s">
        <v>125</v>
      </c>
      <c r="E12" s="48">
        <f aca="true" t="shared" si="0" ref="E12:E19">F12+G12</f>
        <v>6460000</v>
      </c>
      <c r="F12" s="49"/>
      <c r="G12" s="48">
        <v>6460000</v>
      </c>
      <c r="H12" s="49"/>
      <c r="I12" s="49"/>
      <c r="J12" s="49"/>
    </row>
    <row r="13" spans="1:10" ht="18" customHeight="1">
      <c r="A13" s="79">
        <v>2080304</v>
      </c>
      <c r="B13" s="79"/>
      <c r="C13" s="79"/>
      <c r="D13" s="50" t="s">
        <v>123</v>
      </c>
      <c r="E13" s="48">
        <f t="shared" si="0"/>
        <v>14555.88</v>
      </c>
      <c r="F13" s="49">
        <v>14555.88</v>
      </c>
      <c r="G13" s="48"/>
      <c r="H13" s="49"/>
      <c r="I13" s="49"/>
      <c r="J13" s="49"/>
    </row>
    <row r="14" spans="1:10" ht="18" customHeight="1">
      <c r="A14" s="79">
        <v>2080305</v>
      </c>
      <c r="B14" s="79"/>
      <c r="C14" s="79"/>
      <c r="D14" s="50" t="s">
        <v>124</v>
      </c>
      <c r="E14" s="48">
        <f t="shared" si="0"/>
        <v>23289.36</v>
      </c>
      <c r="F14" s="48">
        <v>23289.36</v>
      </c>
      <c r="G14" s="48"/>
      <c r="H14" s="49"/>
      <c r="I14" s="49"/>
      <c r="J14" s="49"/>
    </row>
    <row r="15" spans="1:10" ht="18" customHeight="1">
      <c r="A15" s="79">
        <v>2080504</v>
      </c>
      <c r="B15" s="79"/>
      <c r="C15" s="79"/>
      <c r="D15" s="50" t="s">
        <v>126</v>
      </c>
      <c r="E15" s="48">
        <f t="shared" si="0"/>
        <v>2123897.76</v>
      </c>
      <c r="F15" s="48">
        <v>2123897.76</v>
      </c>
      <c r="G15" s="48"/>
      <c r="H15" s="49"/>
      <c r="I15" s="49"/>
      <c r="J15" s="49"/>
    </row>
    <row r="16" spans="1:10" ht="18" customHeight="1">
      <c r="A16" s="79">
        <v>2100501</v>
      </c>
      <c r="B16" s="79"/>
      <c r="C16" s="79"/>
      <c r="D16" s="50" t="s">
        <v>127</v>
      </c>
      <c r="E16" s="48">
        <f t="shared" si="0"/>
        <v>315787</v>
      </c>
      <c r="F16" s="49">
        <v>315787</v>
      </c>
      <c r="G16" s="48"/>
      <c r="H16" s="49"/>
      <c r="I16" s="49"/>
      <c r="J16" s="49"/>
    </row>
    <row r="17" spans="1:10" ht="18" customHeight="1">
      <c r="A17" s="79">
        <v>2100503</v>
      </c>
      <c r="B17" s="79"/>
      <c r="C17" s="79"/>
      <c r="D17" s="50" t="s">
        <v>128</v>
      </c>
      <c r="E17" s="48">
        <f t="shared" si="0"/>
        <v>201510.51</v>
      </c>
      <c r="F17" s="49">
        <v>201510.51</v>
      </c>
      <c r="G17" s="48"/>
      <c r="H17" s="49"/>
      <c r="I17" s="49"/>
      <c r="J17" s="49"/>
    </row>
    <row r="18" spans="1:10" ht="18" customHeight="1">
      <c r="A18" s="79">
        <v>2120799</v>
      </c>
      <c r="B18" s="79"/>
      <c r="C18" s="79"/>
      <c r="D18" s="50" t="s">
        <v>129</v>
      </c>
      <c r="E18" s="48">
        <f t="shared" si="0"/>
        <v>38735.31</v>
      </c>
      <c r="F18" s="48">
        <v>38735.31</v>
      </c>
      <c r="G18" s="49"/>
      <c r="H18" s="49"/>
      <c r="I18" s="49"/>
      <c r="J18" s="49"/>
    </row>
    <row r="19" spans="1:10" ht="18" customHeight="1">
      <c r="A19" s="79">
        <v>2210201</v>
      </c>
      <c r="B19" s="79"/>
      <c r="C19" s="79"/>
      <c r="D19" s="50" t="s">
        <v>130</v>
      </c>
      <c r="E19" s="48">
        <f t="shared" si="0"/>
        <v>357348.96</v>
      </c>
      <c r="F19" s="48">
        <v>357348.96</v>
      </c>
      <c r="G19" s="49"/>
      <c r="H19" s="49"/>
      <c r="I19" s="49"/>
      <c r="J19" s="49"/>
    </row>
    <row r="20" spans="1:10" ht="18" customHeight="1">
      <c r="A20" s="78"/>
      <c r="B20" s="78"/>
      <c r="C20" s="78"/>
      <c r="D20" s="50"/>
      <c r="E20" s="48"/>
      <c r="F20" s="48"/>
      <c r="G20" s="49"/>
      <c r="H20" s="49"/>
      <c r="I20" s="49"/>
      <c r="J20" s="49"/>
    </row>
    <row r="21" spans="1:10" ht="18" customHeight="1">
      <c r="A21" s="78"/>
      <c r="B21" s="78"/>
      <c r="C21" s="78"/>
      <c r="D21" s="50"/>
      <c r="E21" s="48"/>
      <c r="F21" s="48"/>
      <c r="G21" s="49"/>
      <c r="H21" s="49"/>
      <c r="I21" s="49"/>
      <c r="J21" s="49"/>
    </row>
    <row r="22" spans="1:10" ht="18" customHeight="1">
      <c r="A22" s="78"/>
      <c r="B22" s="78"/>
      <c r="C22" s="78"/>
      <c r="D22" s="50"/>
      <c r="E22" s="48"/>
      <c r="F22" s="48"/>
      <c r="G22" s="49"/>
      <c r="H22" s="49"/>
      <c r="I22" s="49"/>
      <c r="J22" s="49"/>
    </row>
    <row r="23" spans="1:10" ht="18" customHeight="1">
      <c r="A23" s="78"/>
      <c r="B23" s="78"/>
      <c r="C23" s="78"/>
      <c r="D23" s="50"/>
      <c r="E23" s="48"/>
      <c r="F23" s="48"/>
      <c r="G23" s="49"/>
      <c r="H23" s="49"/>
      <c r="I23" s="49"/>
      <c r="J23" s="49"/>
    </row>
    <row r="24" spans="1:10" ht="18" customHeight="1">
      <c r="A24" s="78"/>
      <c r="B24" s="78"/>
      <c r="C24" s="78"/>
      <c r="D24" s="50"/>
      <c r="E24" s="48"/>
      <c r="F24" s="48"/>
      <c r="G24" s="49"/>
      <c r="H24" s="49"/>
      <c r="I24" s="49"/>
      <c r="J24" s="49"/>
    </row>
    <row r="25" spans="1:10" ht="18" customHeight="1">
      <c r="A25" s="78"/>
      <c r="B25" s="78"/>
      <c r="C25" s="78"/>
      <c r="D25" s="50"/>
      <c r="E25" s="48"/>
      <c r="F25" s="48"/>
      <c r="G25" s="49"/>
      <c r="H25" s="49"/>
      <c r="I25" s="49"/>
      <c r="J25" s="49"/>
    </row>
    <row r="26" spans="1:10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30">
    <mergeCell ref="F5:F8"/>
    <mergeCell ref="J5:J8"/>
    <mergeCell ref="A1:C1"/>
    <mergeCell ref="G5:G8"/>
    <mergeCell ref="H5:H8"/>
    <mergeCell ref="I5:I8"/>
    <mergeCell ref="A6:C8"/>
    <mergeCell ref="D6:D8"/>
    <mergeCell ref="A2:J2"/>
    <mergeCell ref="A4:D4"/>
    <mergeCell ref="A5:D5"/>
    <mergeCell ref="E5:E8"/>
    <mergeCell ref="A9:A10"/>
    <mergeCell ref="B9:B10"/>
    <mergeCell ref="C9:C10"/>
    <mergeCell ref="A11:C11"/>
    <mergeCell ref="A12:C12"/>
    <mergeCell ref="A13:C13"/>
    <mergeCell ref="A14:C14"/>
    <mergeCell ref="A15:C15"/>
    <mergeCell ref="A16:C16"/>
    <mergeCell ref="A17:C17"/>
    <mergeCell ref="A24:C24"/>
    <mergeCell ref="A25:C25"/>
    <mergeCell ref="A18:C18"/>
    <mergeCell ref="A19:C19"/>
    <mergeCell ref="A20:C20"/>
    <mergeCell ref="A21:C21"/>
    <mergeCell ref="A22:C22"/>
    <mergeCell ref="A23:C23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I23" sqref="I23"/>
    </sheetView>
  </sheetViews>
  <sheetFormatPr defaultColWidth="9.00390625" defaultRowHeight="14.25" customHeight="1"/>
  <cols>
    <col min="1" max="3" width="4.625" style="14" customWidth="1"/>
    <col min="4" max="4" width="14.875" style="14" customWidth="1"/>
    <col min="5" max="5" width="9.625" style="14" customWidth="1"/>
    <col min="6" max="7" width="13.25390625" style="14" customWidth="1"/>
    <col min="8" max="8" width="12.625" style="14" customWidth="1"/>
    <col min="9" max="9" width="16.875" style="14" customWidth="1"/>
    <col min="10" max="10" width="13.75390625" style="14" customWidth="1"/>
    <col min="11" max="11" width="16.00390625" style="14" customWidth="1"/>
    <col min="12" max="12" width="10.00390625" style="14" customWidth="1"/>
    <col min="13" max="14" width="13.00390625" style="14" customWidth="1"/>
    <col min="15" max="16384" width="9.00390625" style="14" customWidth="1"/>
  </cols>
  <sheetData>
    <row r="1" spans="1:14" ht="24" customHeight="1">
      <c r="A1" s="64" t="s">
        <v>86</v>
      </c>
      <c r="B1" s="65"/>
      <c r="C1" s="65"/>
      <c r="D1" s="65"/>
      <c r="E1" s="55"/>
      <c r="F1" s="55"/>
      <c r="G1" s="55"/>
      <c r="H1" s="31"/>
      <c r="I1" s="31"/>
      <c r="J1" s="31"/>
      <c r="K1" s="31"/>
      <c r="L1" s="31"/>
      <c r="M1" s="31"/>
      <c r="N1" s="31"/>
    </row>
    <row r="2" spans="1:14" ht="36" customHeight="1">
      <c r="A2" s="93" t="s">
        <v>132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95" t="s">
        <v>106</v>
      </c>
      <c r="N3" s="95"/>
    </row>
    <row r="4" spans="1:14" s="27" customFormat="1" ht="19.5" customHeight="1">
      <c r="A4" s="66" t="s">
        <v>119</v>
      </c>
      <c r="B4" s="66"/>
      <c r="C4" s="66"/>
      <c r="D4" s="66"/>
      <c r="E4" s="66"/>
      <c r="F4" s="66"/>
      <c r="G4" s="66"/>
      <c r="H4" s="66"/>
      <c r="I4" s="57"/>
      <c r="J4" s="67"/>
      <c r="K4" s="67"/>
      <c r="L4" s="57"/>
      <c r="M4" s="92" t="s">
        <v>91</v>
      </c>
      <c r="N4" s="92"/>
    </row>
    <row r="5" spans="1:14" s="29" customFormat="1" ht="39.75" customHeight="1">
      <c r="A5" s="94" t="s">
        <v>92</v>
      </c>
      <c r="B5" s="94"/>
      <c r="C5" s="94"/>
      <c r="D5" s="94"/>
      <c r="E5" s="94" t="s">
        <v>107</v>
      </c>
      <c r="F5" s="94"/>
      <c r="G5" s="94"/>
      <c r="H5" s="37" t="s">
        <v>108</v>
      </c>
      <c r="I5" s="94" t="s">
        <v>109</v>
      </c>
      <c r="J5" s="94"/>
      <c r="K5" s="94"/>
      <c r="L5" s="94" t="s">
        <v>110</v>
      </c>
      <c r="M5" s="94"/>
      <c r="N5" s="94"/>
    </row>
    <row r="6" spans="1:14" s="13" customFormat="1" ht="42" customHeight="1">
      <c r="A6" s="68" t="s">
        <v>97</v>
      </c>
      <c r="B6" s="69"/>
      <c r="C6" s="70"/>
      <c r="D6" s="38" t="s">
        <v>98</v>
      </c>
      <c r="E6" s="38" t="s">
        <v>99</v>
      </c>
      <c r="F6" s="37" t="s">
        <v>111</v>
      </c>
      <c r="G6" s="37" t="s">
        <v>112</v>
      </c>
      <c r="H6" s="39" t="s">
        <v>99</v>
      </c>
      <c r="I6" s="39" t="s">
        <v>99</v>
      </c>
      <c r="J6" s="37" t="s">
        <v>113</v>
      </c>
      <c r="K6" s="37" t="s">
        <v>114</v>
      </c>
      <c r="L6" s="39" t="s">
        <v>99</v>
      </c>
      <c r="M6" s="37" t="s">
        <v>46</v>
      </c>
      <c r="N6" s="37" t="s">
        <v>112</v>
      </c>
    </row>
    <row r="7" spans="1:14" s="13" customFormat="1" ht="22.5" customHeight="1">
      <c r="A7" s="94" t="s">
        <v>8</v>
      </c>
      <c r="B7" s="94" t="s">
        <v>9</v>
      </c>
      <c r="C7" s="94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</row>
    <row r="8" spans="1:14" s="13" customFormat="1" ht="22.5" customHeight="1">
      <c r="A8" s="94"/>
      <c r="B8" s="94"/>
      <c r="C8" s="94"/>
      <c r="D8" s="37" t="s">
        <v>99</v>
      </c>
      <c r="E8" s="37">
        <f>F8+G8</f>
        <v>1461724.43</v>
      </c>
      <c r="F8" s="40">
        <f>F9+F10+F11+F12+F13+F14+F15+F16</f>
        <v>1724.43</v>
      </c>
      <c r="G8" s="40">
        <f>G9+G10+G11+G12+G13+G14+G15+G16</f>
        <v>1460000</v>
      </c>
      <c r="H8" s="40">
        <f>H9+H10+H11+H12+H13+H14+H15+H16</f>
        <v>15018677.97</v>
      </c>
      <c r="I8" s="40">
        <f>J8+K8</f>
        <v>16478677.969999999</v>
      </c>
      <c r="J8" s="40">
        <f>J9+J10+J11+J12+J13+J14+J15+J16</f>
        <v>8012477.97</v>
      </c>
      <c r="K8" s="40">
        <f>K9+K10+K11+K12+K13+K14+K15+K16</f>
        <v>8466200</v>
      </c>
      <c r="L8" s="71">
        <f>M8+N8</f>
        <v>1724.43</v>
      </c>
      <c r="M8" s="71">
        <v>1724.43</v>
      </c>
      <c r="N8" s="58"/>
    </row>
    <row r="9" spans="1:14" s="13" customFormat="1" ht="22.5" customHeight="1">
      <c r="A9" s="37">
        <v>205</v>
      </c>
      <c r="B9" s="37">
        <v>8</v>
      </c>
      <c r="C9" s="37">
        <v>2</v>
      </c>
      <c r="D9" s="50" t="s">
        <v>122</v>
      </c>
      <c r="E9" s="37">
        <f>F9+G9</f>
        <v>1724.43</v>
      </c>
      <c r="F9" s="37">
        <v>1724.43</v>
      </c>
      <c r="G9" s="37"/>
      <c r="H9" s="40">
        <v>6982288.5</v>
      </c>
      <c r="I9" s="40">
        <f>J9+K9</f>
        <v>6982288.5</v>
      </c>
      <c r="J9" s="40">
        <v>4976088.5</v>
      </c>
      <c r="K9" s="40">
        <v>2006200</v>
      </c>
      <c r="L9" s="58"/>
      <c r="M9" s="58"/>
      <c r="N9" s="58"/>
    </row>
    <row r="10" spans="1:14" s="13" customFormat="1" ht="22.5" customHeight="1">
      <c r="A10" s="37">
        <v>205</v>
      </c>
      <c r="B10" s="37">
        <v>8</v>
      </c>
      <c r="C10" s="37">
        <v>99</v>
      </c>
      <c r="D10" s="50" t="s">
        <v>125</v>
      </c>
      <c r="E10" s="37">
        <f aca="true" t="shared" si="0" ref="E10:E16">F10+G10</f>
        <v>1460000</v>
      </c>
      <c r="F10" s="37"/>
      <c r="G10" s="37">
        <v>1460000</v>
      </c>
      <c r="H10" s="40">
        <v>5000000</v>
      </c>
      <c r="I10" s="40">
        <f aca="true" t="shared" si="1" ref="I10:I16">J10+K10</f>
        <v>6460000</v>
      </c>
      <c r="J10" s="40"/>
      <c r="K10" s="40">
        <v>6460000</v>
      </c>
      <c r="L10" s="58"/>
      <c r="M10" s="58"/>
      <c r="N10" s="58"/>
    </row>
    <row r="11" spans="1:14" s="13" customFormat="1" ht="22.5" customHeight="1">
      <c r="A11" s="37">
        <v>208</v>
      </c>
      <c r="B11" s="59" t="s">
        <v>133</v>
      </c>
      <c r="C11" s="37">
        <v>4</v>
      </c>
      <c r="D11" s="50" t="s">
        <v>123</v>
      </c>
      <c r="E11" s="37">
        <f t="shared" si="0"/>
        <v>0</v>
      </c>
      <c r="F11" s="37"/>
      <c r="G11" s="37"/>
      <c r="H11" s="40">
        <v>14555.88</v>
      </c>
      <c r="I11" s="40">
        <f t="shared" si="1"/>
        <v>14555.88</v>
      </c>
      <c r="J11" s="40">
        <v>14555.88</v>
      </c>
      <c r="K11" s="40"/>
      <c r="L11" s="58"/>
      <c r="M11" s="58"/>
      <c r="N11" s="58"/>
    </row>
    <row r="12" spans="1:14" s="13" customFormat="1" ht="22.5" customHeight="1">
      <c r="A12" s="37"/>
      <c r="B12" s="59"/>
      <c r="C12" s="37">
        <v>5</v>
      </c>
      <c r="D12" s="50" t="s">
        <v>124</v>
      </c>
      <c r="E12" s="37">
        <f t="shared" si="0"/>
        <v>0</v>
      </c>
      <c r="F12" s="37"/>
      <c r="G12" s="37"/>
      <c r="H12" s="40">
        <v>23289.36</v>
      </c>
      <c r="I12" s="40">
        <f t="shared" si="1"/>
        <v>23289.36</v>
      </c>
      <c r="J12" s="40">
        <v>23289.36</v>
      </c>
      <c r="K12" s="40"/>
      <c r="L12" s="58"/>
      <c r="M12" s="58"/>
      <c r="N12" s="58"/>
    </row>
    <row r="13" spans="1:14" s="13" customFormat="1" ht="22.5" customHeight="1">
      <c r="A13" s="37">
        <v>208</v>
      </c>
      <c r="B13" s="37">
        <v>5</v>
      </c>
      <c r="C13" s="37">
        <v>4</v>
      </c>
      <c r="D13" s="50" t="s">
        <v>126</v>
      </c>
      <c r="E13" s="37">
        <f t="shared" si="0"/>
        <v>0</v>
      </c>
      <c r="F13" s="37"/>
      <c r="G13" s="37"/>
      <c r="H13" s="40">
        <v>2123897.76</v>
      </c>
      <c r="I13" s="40">
        <f t="shared" si="1"/>
        <v>2123897.76</v>
      </c>
      <c r="J13" s="40">
        <v>2123897.76</v>
      </c>
      <c r="K13" s="40"/>
      <c r="L13" s="58"/>
      <c r="M13" s="58"/>
      <c r="N13" s="58"/>
    </row>
    <row r="14" spans="1:14" s="13" customFormat="1" ht="22.5" customHeight="1">
      <c r="A14" s="37">
        <v>210</v>
      </c>
      <c r="B14" s="37">
        <v>5</v>
      </c>
      <c r="C14" s="37">
        <v>1</v>
      </c>
      <c r="D14" s="50" t="s">
        <v>127</v>
      </c>
      <c r="E14" s="37">
        <f t="shared" si="0"/>
        <v>0</v>
      </c>
      <c r="F14" s="37"/>
      <c r="G14" s="37"/>
      <c r="H14" s="40">
        <v>315787</v>
      </c>
      <c r="I14" s="40">
        <f>J14+K14</f>
        <v>315787</v>
      </c>
      <c r="J14" s="40">
        <v>315787</v>
      </c>
      <c r="K14" s="40"/>
      <c r="L14" s="58"/>
      <c r="M14" s="58"/>
      <c r="N14" s="58"/>
    </row>
    <row r="15" spans="1:14" s="13" customFormat="1" ht="22.5" customHeight="1">
      <c r="A15" s="37"/>
      <c r="B15" s="37"/>
      <c r="C15" s="37">
        <v>3</v>
      </c>
      <c r="D15" s="50" t="s">
        <v>128</v>
      </c>
      <c r="E15" s="37">
        <f t="shared" si="0"/>
        <v>0</v>
      </c>
      <c r="F15" s="37"/>
      <c r="G15" s="37"/>
      <c r="H15" s="40">
        <v>201510.51</v>
      </c>
      <c r="I15" s="40">
        <f t="shared" si="1"/>
        <v>201510.51</v>
      </c>
      <c r="J15" s="40">
        <v>201510.51</v>
      </c>
      <c r="K15" s="40"/>
      <c r="L15" s="58"/>
      <c r="M15" s="58"/>
      <c r="N15" s="58"/>
    </row>
    <row r="16" spans="1:14" s="13" customFormat="1" ht="22.5" customHeight="1">
      <c r="A16" s="37">
        <v>221</v>
      </c>
      <c r="B16" s="37">
        <v>0</v>
      </c>
      <c r="C16" s="37">
        <v>1</v>
      </c>
      <c r="D16" s="50" t="s">
        <v>129</v>
      </c>
      <c r="E16" s="37">
        <f t="shared" si="0"/>
        <v>0</v>
      </c>
      <c r="F16" s="37"/>
      <c r="G16" s="37"/>
      <c r="H16" s="40">
        <v>357348.96</v>
      </c>
      <c r="I16" s="40">
        <f t="shared" si="1"/>
        <v>357348.96</v>
      </c>
      <c r="J16" s="40">
        <v>357348.96</v>
      </c>
      <c r="K16" s="40"/>
      <c r="L16" s="58"/>
      <c r="M16" s="58"/>
      <c r="N16" s="58"/>
    </row>
    <row r="17" s="28" customFormat="1" ht="14.25" customHeight="1"/>
  </sheetData>
  <sheetProtection/>
  <mergeCells count="14">
    <mergeCell ref="A7:A8"/>
    <mergeCell ref="B7:B8"/>
    <mergeCell ref="C7:C8"/>
    <mergeCell ref="A5:D5"/>
    <mergeCell ref="A6:C6"/>
    <mergeCell ref="A1:D1"/>
    <mergeCell ref="A4:H4"/>
    <mergeCell ref="I5:K5"/>
    <mergeCell ref="J4:K4"/>
    <mergeCell ref="M4:N4"/>
    <mergeCell ref="A2:N2"/>
    <mergeCell ref="E5:G5"/>
    <mergeCell ref="L5:N5"/>
    <mergeCell ref="M3:N3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64" t="s">
        <v>87</v>
      </c>
      <c r="B1" s="64"/>
      <c r="C1" s="64"/>
      <c r="D1" s="6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5.25" customHeight="1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115</v>
      </c>
      <c r="N3" s="98"/>
    </row>
    <row r="4" spans="1:14" ht="18" customHeight="1">
      <c r="A4" s="97" t="s">
        <v>135</v>
      </c>
      <c r="B4" s="97"/>
      <c r="C4" s="97"/>
      <c r="D4" s="97"/>
      <c r="E4" s="60"/>
      <c r="F4" s="60"/>
      <c r="G4" s="60"/>
      <c r="H4" s="60"/>
      <c r="I4" s="60"/>
      <c r="J4" s="60"/>
      <c r="K4" s="60"/>
      <c r="L4" s="60"/>
      <c r="M4" s="99" t="s">
        <v>116</v>
      </c>
      <c r="N4" s="99"/>
    </row>
    <row r="5" spans="1:14" ht="24.75" customHeight="1">
      <c r="A5" s="85" t="s">
        <v>3</v>
      </c>
      <c r="B5" s="85" t="s">
        <v>47</v>
      </c>
      <c r="C5" s="85" t="s">
        <v>47</v>
      </c>
      <c r="D5" s="85" t="s">
        <v>47</v>
      </c>
      <c r="E5" s="85" t="s">
        <v>48</v>
      </c>
      <c r="F5" s="85" t="s">
        <v>47</v>
      </c>
      <c r="G5" s="85" t="s">
        <v>47</v>
      </c>
      <c r="H5" s="47" t="s">
        <v>49</v>
      </c>
      <c r="I5" s="85" t="s">
        <v>50</v>
      </c>
      <c r="J5" s="85" t="s">
        <v>47</v>
      </c>
      <c r="K5" s="85" t="s">
        <v>47</v>
      </c>
      <c r="L5" s="85" t="s">
        <v>51</v>
      </c>
      <c r="M5" s="85" t="s">
        <v>47</v>
      </c>
      <c r="N5" s="85" t="s">
        <v>47</v>
      </c>
    </row>
    <row r="6" spans="1:14" ht="47.25" customHeight="1">
      <c r="A6" s="100" t="s">
        <v>52</v>
      </c>
      <c r="B6" s="101"/>
      <c r="C6" s="102"/>
      <c r="D6" s="61" t="s">
        <v>53</v>
      </c>
      <c r="E6" s="61" t="s">
        <v>54</v>
      </c>
      <c r="F6" s="47" t="s">
        <v>46</v>
      </c>
      <c r="G6" s="47" t="s">
        <v>55</v>
      </c>
      <c r="H6" s="61" t="s">
        <v>54</v>
      </c>
      <c r="I6" s="61" t="s">
        <v>54</v>
      </c>
      <c r="J6" s="47" t="s">
        <v>56</v>
      </c>
      <c r="K6" s="47" t="s">
        <v>57</v>
      </c>
      <c r="L6" s="61" t="s">
        <v>54</v>
      </c>
      <c r="M6" s="47" t="s">
        <v>46</v>
      </c>
      <c r="N6" s="47" t="s">
        <v>55</v>
      </c>
    </row>
    <row r="7" spans="1:14" ht="19.5" customHeight="1">
      <c r="A7" s="85" t="s">
        <v>8</v>
      </c>
      <c r="B7" s="85" t="s">
        <v>9</v>
      </c>
      <c r="C7" s="85" t="s">
        <v>10</v>
      </c>
      <c r="D7" s="47" t="s">
        <v>58</v>
      </c>
      <c r="E7" s="46" t="s">
        <v>59</v>
      </c>
      <c r="F7" s="46" t="s">
        <v>60</v>
      </c>
      <c r="G7" s="46" t="s">
        <v>61</v>
      </c>
      <c r="H7" s="46" t="s">
        <v>62</v>
      </c>
      <c r="I7" s="46" t="s">
        <v>63</v>
      </c>
      <c r="J7" s="46" t="s">
        <v>64</v>
      </c>
      <c r="K7" s="46" t="s">
        <v>65</v>
      </c>
      <c r="L7" s="46" t="s">
        <v>66</v>
      </c>
      <c r="M7" s="46" t="s">
        <v>67</v>
      </c>
      <c r="N7" s="46" t="s">
        <v>68</v>
      </c>
    </row>
    <row r="8" spans="1:14" ht="19.5" customHeight="1">
      <c r="A8" s="85" t="s">
        <v>47</v>
      </c>
      <c r="B8" s="85" t="s">
        <v>47</v>
      </c>
      <c r="C8" s="85" t="s">
        <v>47</v>
      </c>
      <c r="D8" s="47" t="s">
        <v>54</v>
      </c>
      <c r="E8" s="49" t="s">
        <v>47</v>
      </c>
      <c r="F8" s="49" t="s">
        <v>47</v>
      </c>
      <c r="G8" s="49" t="s">
        <v>47</v>
      </c>
      <c r="H8" s="49">
        <f>H9</f>
        <v>38735.31</v>
      </c>
      <c r="I8" s="49">
        <f>I9</f>
        <v>38735.31</v>
      </c>
      <c r="J8" s="49">
        <f>J9</f>
        <v>38735.31</v>
      </c>
      <c r="K8" s="49" t="s">
        <v>47</v>
      </c>
      <c r="L8" s="49" t="s">
        <v>47</v>
      </c>
      <c r="M8" s="49" t="s">
        <v>47</v>
      </c>
      <c r="N8" s="49" t="s">
        <v>47</v>
      </c>
    </row>
    <row r="9" spans="1:14" ht="19.5" customHeight="1">
      <c r="A9" s="78">
        <v>2120799</v>
      </c>
      <c r="B9" s="78" t="s">
        <v>47</v>
      </c>
      <c r="C9" s="78" t="s">
        <v>47</v>
      </c>
      <c r="D9" s="50" t="s">
        <v>129</v>
      </c>
      <c r="E9" s="49" t="s">
        <v>47</v>
      </c>
      <c r="F9" s="49" t="s">
        <v>47</v>
      </c>
      <c r="G9" s="49" t="s">
        <v>47</v>
      </c>
      <c r="H9" s="49">
        <v>38735.31</v>
      </c>
      <c r="I9" s="49">
        <v>38735.31</v>
      </c>
      <c r="J9" s="49">
        <v>38735.31</v>
      </c>
      <c r="K9" s="49" t="s">
        <v>47</v>
      </c>
      <c r="L9" s="49" t="s">
        <v>47</v>
      </c>
      <c r="M9" s="49" t="s">
        <v>47</v>
      </c>
      <c r="N9" s="49" t="s">
        <v>47</v>
      </c>
    </row>
    <row r="10" spans="1:14" ht="19.5" customHeight="1">
      <c r="A10" s="78" t="s">
        <v>47</v>
      </c>
      <c r="B10" s="78" t="s">
        <v>47</v>
      </c>
      <c r="C10" s="78" t="s">
        <v>47</v>
      </c>
      <c r="D10" s="50" t="s">
        <v>47</v>
      </c>
      <c r="E10" s="49" t="s">
        <v>47</v>
      </c>
      <c r="F10" s="49" t="s">
        <v>47</v>
      </c>
      <c r="G10" s="49" t="s">
        <v>47</v>
      </c>
      <c r="H10" s="49" t="s">
        <v>47</v>
      </c>
      <c r="I10" s="49" t="s">
        <v>47</v>
      </c>
      <c r="J10" s="49" t="s">
        <v>47</v>
      </c>
      <c r="K10" s="49" t="s">
        <v>47</v>
      </c>
      <c r="L10" s="49" t="s">
        <v>47</v>
      </c>
      <c r="M10" s="49" t="s">
        <v>47</v>
      </c>
      <c r="N10" s="49" t="s">
        <v>47</v>
      </c>
    </row>
    <row r="11" spans="1:14" ht="19.5" customHeight="1">
      <c r="A11" s="78" t="s">
        <v>47</v>
      </c>
      <c r="B11" s="78" t="s">
        <v>47</v>
      </c>
      <c r="C11" s="78" t="s">
        <v>47</v>
      </c>
      <c r="D11" s="50" t="s">
        <v>47</v>
      </c>
      <c r="E11" s="49" t="s">
        <v>47</v>
      </c>
      <c r="F11" s="49" t="s">
        <v>47</v>
      </c>
      <c r="G11" s="49" t="s">
        <v>47</v>
      </c>
      <c r="H11" s="49" t="s">
        <v>47</v>
      </c>
      <c r="I11" s="49" t="s">
        <v>47</v>
      </c>
      <c r="J11" s="49" t="s">
        <v>47</v>
      </c>
      <c r="K11" s="49" t="s">
        <v>47</v>
      </c>
      <c r="L11" s="49" t="s">
        <v>47</v>
      </c>
      <c r="M11" s="49" t="s">
        <v>47</v>
      </c>
      <c r="N11" s="49" t="s">
        <v>47</v>
      </c>
    </row>
    <row r="12" spans="1:14" ht="19.5" customHeight="1">
      <c r="A12" s="78" t="s">
        <v>47</v>
      </c>
      <c r="B12" s="78" t="s">
        <v>47</v>
      </c>
      <c r="C12" s="78" t="s">
        <v>47</v>
      </c>
      <c r="D12" s="50" t="s">
        <v>47</v>
      </c>
      <c r="E12" s="49" t="s">
        <v>47</v>
      </c>
      <c r="F12" s="49" t="s">
        <v>47</v>
      </c>
      <c r="G12" s="49" t="s">
        <v>47</v>
      </c>
      <c r="H12" s="49" t="s">
        <v>47</v>
      </c>
      <c r="I12" s="49" t="s">
        <v>47</v>
      </c>
      <c r="J12" s="49" t="s">
        <v>47</v>
      </c>
      <c r="K12" s="49" t="s">
        <v>47</v>
      </c>
      <c r="L12" s="49" t="s">
        <v>47</v>
      </c>
      <c r="M12" s="49" t="s">
        <v>47</v>
      </c>
      <c r="N12" s="49" t="s">
        <v>47</v>
      </c>
    </row>
    <row r="13" spans="1:14" ht="19.5" customHeight="1">
      <c r="A13" s="78" t="s">
        <v>47</v>
      </c>
      <c r="B13" s="78" t="s">
        <v>47</v>
      </c>
      <c r="C13" s="78" t="s">
        <v>47</v>
      </c>
      <c r="D13" s="50" t="s">
        <v>47</v>
      </c>
      <c r="E13" s="49" t="s">
        <v>47</v>
      </c>
      <c r="F13" s="49" t="s">
        <v>47</v>
      </c>
      <c r="G13" s="49" t="s">
        <v>47</v>
      </c>
      <c r="H13" s="49" t="s">
        <v>47</v>
      </c>
      <c r="I13" s="49" t="s">
        <v>47</v>
      </c>
      <c r="J13" s="49" t="s">
        <v>47</v>
      </c>
      <c r="K13" s="49" t="s">
        <v>47</v>
      </c>
      <c r="L13" s="49" t="s">
        <v>47</v>
      </c>
      <c r="M13" s="49" t="s">
        <v>47</v>
      </c>
      <c r="N13" s="49" t="s">
        <v>47</v>
      </c>
    </row>
    <row r="14" spans="1:14" ht="19.5" customHeight="1">
      <c r="A14" s="96" t="s">
        <v>47</v>
      </c>
      <c r="B14" s="96" t="s">
        <v>47</v>
      </c>
      <c r="C14" s="96" t="s">
        <v>47</v>
      </c>
      <c r="D14" s="62" t="s">
        <v>47</v>
      </c>
      <c r="E14" s="63" t="s">
        <v>47</v>
      </c>
      <c r="F14" s="63" t="s">
        <v>47</v>
      </c>
      <c r="G14" s="63" t="s">
        <v>47</v>
      </c>
      <c r="H14" s="63" t="s">
        <v>47</v>
      </c>
      <c r="I14" s="63" t="s">
        <v>47</v>
      </c>
      <c r="J14" s="63" t="s">
        <v>47</v>
      </c>
      <c r="K14" s="63" t="s">
        <v>47</v>
      </c>
      <c r="L14" s="63" t="s">
        <v>47</v>
      </c>
      <c r="M14" s="63" t="s">
        <v>47</v>
      </c>
      <c r="N14" s="63" t="s">
        <v>47</v>
      </c>
    </row>
  </sheetData>
  <sheetProtection/>
  <mergeCells count="19">
    <mergeCell ref="M3:N3"/>
    <mergeCell ref="M4:N4"/>
    <mergeCell ref="A6:C6"/>
    <mergeCell ref="A2:N2"/>
    <mergeCell ref="A5:D5"/>
    <mergeCell ref="E5:G5"/>
    <mergeCell ref="I5:K5"/>
    <mergeCell ref="L5:N5"/>
    <mergeCell ref="A1:D1"/>
    <mergeCell ref="A4:D4"/>
    <mergeCell ref="A11:C11"/>
    <mergeCell ref="A12:C12"/>
    <mergeCell ref="A10:C10"/>
    <mergeCell ref="A13:C13"/>
    <mergeCell ref="A14:C14"/>
    <mergeCell ref="A7:A8"/>
    <mergeCell ref="B7:B8"/>
    <mergeCell ref="C7:C8"/>
    <mergeCell ref="A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12" sqref="I12"/>
    </sheetView>
  </sheetViews>
  <sheetFormatPr defaultColWidth="9.00390625" defaultRowHeight="14.25" customHeight="1"/>
  <cols>
    <col min="1" max="3" width="4.75390625" style="14" customWidth="1"/>
    <col min="4" max="4" width="19.25390625" style="14" customWidth="1"/>
    <col min="5" max="5" width="14.875" style="14" customWidth="1"/>
    <col min="6" max="6" width="15.875" style="14" customWidth="1"/>
    <col min="7" max="7" width="13.125" style="14" customWidth="1"/>
    <col min="8" max="9" width="15.25390625" style="14" customWidth="1"/>
    <col min="10" max="10" width="16.00390625" style="14" customWidth="1"/>
    <col min="11" max="16384" width="9.00390625" style="14" customWidth="1"/>
  </cols>
  <sheetData>
    <row r="1" spans="1:10" ht="26.25" customHeight="1">
      <c r="A1" s="103" t="s">
        <v>117</v>
      </c>
      <c r="B1" s="103"/>
      <c r="C1" s="103"/>
      <c r="D1" s="103"/>
      <c r="E1" s="31"/>
      <c r="F1" s="31"/>
      <c r="G1" s="31"/>
      <c r="H1" s="31"/>
      <c r="I1" s="31"/>
      <c r="J1" s="31"/>
    </row>
    <row r="2" spans="1:10" ht="39.75" customHeight="1">
      <c r="A2" s="104" t="s">
        <v>136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17" customFormat="1" ht="22.5" customHeight="1">
      <c r="A3" s="34"/>
      <c r="B3" s="34"/>
      <c r="C3" s="34"/>
      <c r="D3" s="34"/>
      <c r="E3" s="34"/>
      <c r="F3" s="34"/>
      <c r="G3" s="34"/>
      <c r="H3" s="34"/>
      <c r="I3" s="34"/>
      <c r="J3" s="35" t="s">
        <v>90</v>
      </c>
    </row>
    <row r="4" spans="1:10" s="17" customFormat="1" ht="22.5" customHeight="1">
      <c r="A4" s="105" t="s">
        <v>119</v>
      </c>
      <c r="B4" s="105"/>
      <c r="C4" s="105"/>
      <c r="D4" s="105"/>
      <c r="E4" s="105"/>
      <c r="F4" s="34"/>
      <c r="G4" s="36"/>
      <c r="H4" s="34"/>
      <c r="I4" s="34"/>
      <c r="J4" s="35" t="s">
        <v>91</v>
      </c>
    </row>
    <row r="5" spans="1:10" s="18" customFormat="1" ht="37.5" customHeight="1">
      <c r="A5" s="94" t="s">
        <v>92</v>
      </c>
      <c r="B5" s="94"/>
      <c r="C5" s="94"/>
      <c r="D5" s="94"/>
      <c r="E5" s="37" t="s">
        <v>93</v>
      </c>
      <c r="F5" s="37" t="s">
        <v>94</v>
      </c>
      <c r="G5" s="94" t="s">
        <v>95</v>
      </c>
      <c r="H5" s="94"/>
      <c r="I5" s="94"/>
      <c r="J5" s="37" t="s">
        <v>96</v>
      </c>
    </row>
    <row r="6" spans="1:10" s="19" customFormat="1" ht="36" customHeight="1">
      <c r="A6" s="94" t="s">
        <v>97</v>
      </c>
      <c r="B6" s="94"/>
      <c r="C6" s="94"/>
      <c r="D6" s="38" t="s">
        <v>98</v>
      </c>
      <c r="E6" s="39" t="s">
        <v>99</v>
      </c>
      <c r="F6" s="39" t="s">
        <v>100</v>
      </c>
      <c r="G6" s="39" t="s">
        <v>99</v>
      </c>
      <c r="H6" s="37" t="s">
        <v>101</v>
      </c>
      <c r="I6" s="37" t="s">
        <v>102</v>
      </c>
      <c r="J6" s="39" t="s">
        <v>100</v>
      </c>
    </row>
    <row r="7" spans="1:10" s="19" customFormat="1" ht="22.5" customHeight="1">
      <c r="A7" s="94" t="s">
        <v>8</v>
      </c>
      <c r="B7" s="94" t="s">
        <v>9</v>
      </c>
      <c r="C7" s="94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</row>
    <row r="8" spans="1:10" s="19" customFormat="1" ht="22.5" customHeight="1">
      <c r="A8" s="94"/>
      <c r="B8" s="94"/>
      <c r="C8" s="94"/>
      <c r="D8" s="37" t="s">
        <v>99</v>
      </c>
      <c r="E8" s="40">
        <f>F8+G8+J8</f>
        <v>520021</v>
      </c>
      <c r="F8" s="40">
        <v>0</v>
      </c>
      <c r="G8" s="40">
        <f>G9</f>
        <v>393288</v>
      </c>
      <c r="H8" s="40">
        <f>H9</f>
        <v>330800</v>
      </c>
      <c r="I8" s="40">
        <f>I9</f>
        <v>62488</v>
      </c>
      <c r="J8" s="40">
        <f>J9</f>
        <v>126733</v>
      </c>
    </row>
    <row r="9" spans="1:10" ht="22.5" customHeight="1">
      <c r="A9" s="41">
        <v>205</v>
      </c>
      <c r="B9" s="41">
        <v>8</v>
      </c>
      <c r="C9" s="41">
        <v>2</v>
      </c>
      <c r="D9" s="42" t="s">
        <v>137</v>
      </c>
      <c r="E9" s="40">
        <f>F9+G9+J9</f>
        <v>520021</v>
      </c>
      <c r="F9" s="40">
        <v>0</v>
      </c>
      <c r="G9" s="40">
        <f>H9+I9</f>
        <v>393288</v>
      </c>
      <c r="H9" s="40">
        <v>330800</v>
      </c>
      <c r="I9" s="40">
        <v>62488</v>
      </c>
      <c r="J9" s="40">
        <v>126733</v>
      </c>
    </row>
    <row r="10" spans="1:10" ht="22.5" customHeight="1">
      <c r="A10" s="41"/>
      <c r="B10" s="41"/>
      <c r="C10" s="41"/>
      <c r="D10" s="42"/>
      <c r="E10" s="43"/>
      <c r="F10" s="43"/>
      <c r="G10" s="43"/>
      <c r="H10" s="43"/>
      <c r="I10" s="43"/>
      <c r="J10" s="43"/>
    </row>
    <row r="11" spans="1:10" ht="22.5" customHeight="1">
      <c r="A11" s="41"/>
      <c r="B11" s="44"/>
      <c r="C11" s="41"/>
      <c r="D11" s="42"/>
      <c r="E11" s="43"/>
      <c r="F11" s="43"/>
      <c r="G11" s="43"/>
      <c r="H11" s="43"/>
      <c r="I11" s="43"/>
      <c r="J11" s="43"/>
    </row>
    <row r="12" spans="1:10" ht="22.5" customHeight="1">
      <c r="A12" s="41"/>
      <c r="B12" s="41"/>
      <c r="C12" s="41"/>
      <c r="D12" s="42"/>
      <c r="E12" s="43"/>
      <c r="F12" s="43"/>
      <c r="G12" s="43"/>
      <c r="H12" s="43"/>
      <c r="I12" s="43"/>
      <c r="J12" s="43"/>
    </row>
    <row r="13" spans="1:10" ht="22.5" customHeight="1">
      <c r="A13" s="41"/>
      <c r="B13" s="41"/>
      <c r="C13" s="41"/>
      <c r="D13" s="42"/>
      <c r="E13" s="43"/>
      <c r="F13" s="43"/>
      <c r="G13" s="43"/>
      <c r="H13" s="43"/>
      <c r="I13" s="43"/>
      <c r="J13" s="43"/>
    </row>
    <row r="14" spans="1:10" ht="22.5" customHeight="1">
      <c r="A14" s="41"/>
      <c r="B14" s="41"/>
      <c r="C14" s="41"/>
      <c r="D14" s="42"/>
      <c r="E14" s="43"/>
      <c r="F14" s="43"/>
      <c r="G14" s="43"/>
      <c r="H14" s="43"/>
      <c r="I14" s="43"/>
      <c r="J14" s="43"/>
    </row>
    <row r="15" spans="1:10" ht="22.5" customHeight="1">
      <c r="A15" s="41"/>
      <c r="B15" s="41"/>
      <c r="C15" s="41"/>
      <c r="D15" s="42"/>
      <c r="E15" s="43"/>
      <c r="F15" s="43"/>
      <c r="G15" s="43"/>
      <c r="H15" s="43"/>
      <c r="I15" s="43"/>
      <c r="J15" s="43"/>
    </row>
    <row r="16" ht="17.25" customHeight="1"/>
  </sheetData>
  <sheetProtection/>
  <mergeCells count="9"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2014-10-31T00:51:40Z</cp:lastPrinted>
  <dcterms:created xsi:type="dcterms:W3CDTF">2006-02-13T05:15:25Z</dcterms:created>
  <dcterms:modified xsi:type="dcterms:W3CDTF">2014-10-31T01:23:32Z</dcterms:modified>
  <cp:category/>
  <cp:version/>
  <cp:contentType/>
  <cp:contentStatus/>
</cp:coreProperties>
</file>